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34" i="1" l="1"/>
  <c r="H32" i="1"/>
  <c r="H31" i="1"/>
  <c r="H30" i="1"/>
  <c r="H29" i="1"/>
  <c r="L23" i="1"/>
  <c r="D23" i="1"/>
  <c r="O14" i="1"/>
  <c r="O15" i="1" s="1"/>
  <c r="M14" i="1"/>
  <c r="M15" i="1" s="1"/>
  <c r="F14" i="1"/>
  <c r="F15" i="1" s="1"/>
  <c r="D14" i="1"/>
  <c r="D15" i="1" s="1"/>
</calcChain>
</file>

<file path=xl/sharedStrings.xml><?xml version="1.0" encoding="utf-8"?>
<sst xmlns="http://schemas.openxmlformats.org/spreadsheetml/2006/main" count="74" uniqueCount="46">
  <si>
    <t>Porovnanie nakladov  Nitro x Elektro</t>
  </si>
  <si>
    <t>Nitro</t>
  </si>
  <si>
    <t>Elektro</t>
  </si>
  <si>
    <t>Dlzka letu</t>
  </si>
  <si>
    <t>Trex600</t>
  </si>
  <si>
    <t>Trex700</t>
  </si>
  <si>
    <t>Objem nadrze</t>
  </si>
  <si>
    <t>Baterie Pack</t>
  </si>
  <si>
    <t>12 S 3700</t>
  </si>
  <si>
    <t>12S 5000</t>
  </si>
  <si>
    <t>min</t>
  </si>
  <si>
    <t>Cena letu</t>
  </si>
  <si>
    <t>Eur</t>
  </si>
  <si>
    <t>Cena 1 litru 20% Nitra Optifuel</t>
  </si>
  <si>
    <t>Cena 1 minuty letu</t>
  </si>
  <si>
    <t>Starter cena</t>
  </si>
  <si>
    <t>Eur/min</t>
  </si>
  <si>
    <t>Eur/let</t>
  </si>
  <si>
    <t>Eur/liter</t>
  </si>
  <si>
    <t>litra</t>
  </si>
  <si>
    <t>cyklu</t>
  </si>
  <si>
    <t>Cena  letu</t>
  </si>
  <si>
    <t>Suvisiace investicie</t>
  </si>
  <si>
    <t>Pumpa</t>
  </si>
  <si>
    <t>Cena druheho packu Gens</t>
  </si>
  <si>
    <t>CELKOM</t>
  </si>
  <si>
    <t>Počet cyklu na 1 pack x 2</t>
  </si>
  <si>
    <t>Nabijacka Icharger 4010 pro Duo</t>
  </si>
  <si>
    <t>Zdroj 600W bazar</t>
  </si>
  <si>
    <t>Elektrocentrala Zipper 2000 bazos</t>
  </si>
  <si>
    <t>Lietam zhruba 25 dni po 3 starty</t>
  </si>
  <si>
    <t xml:space="preserve">1 mesiac = 31 dni </t>
  </si>
  <si>
    <t>spolu startov</t>
  </si>
  <si>
    <t>Nitro 600</t>
  </si>
  <si>
    <t>Naklady 1 mesiac u mna</t>
  </si>
  <si>
    <t>Nitro 700</t>
  </si>
  <si>
    <t>El. 600</t>
  </si>
  <si>
    <t>El. 700</t>
  </si>
  <si>
    <t>30% Rapicon Natair</t>
  </si>
  <si>
    <t>Cena jednoho packu Gens ms composit</t>
  </si>
  <si>
    <t>Slaby zatial v pohode staci bat. pack nabity 13 min. 3C</t>
  </si>
  <si>
    <t>Nitro lieta na start o 1-2 minuty viac ako elektro. Na minuty sa mi nechcelo ist :-)</t>
  </si>
  <si>
    <t>Rozdiel N600 - El. 600</t>
  </si>
  <si>
    <t>mesačne usetrim s Logom 600 oproti N600 :-D</t>
  </si>
  <si>
    <t>Treba ratat zvysenu spotrebu el. doma a trochu benzinu do centraly :-D</t>
  </si>
  <si>
    <t>Za 4 mesiace mam naspat suvisiace investicie na vybavu za dalsie 2 mesiace baterky :-D Do buducnosti  zmiznu suvisiace investicie.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</si>
</sst>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9" fontId="0" fillId="0" borderId="0" xfId="0" applyNumberFormat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B2" workbookViewId="0">
      <selection activeCell="B38" sqref="B38"/>
    </sheetView>
  </sheetViews>
  <sheetFormatPr defaultRowHeight="15" x14ac:dyDescent="0.25"/>
  <cols>
    <col min="7" max="7" width="12.42578125" bestFit="1" customWidth="1"/>
  </cols>
  <sheetData>
    <row r="1" spans="1:16" x14ac:dyDescent="0.25">
      <c r="A1" t="s">
        <v>0</v>
      </c>
    </row>
    <row r="6" spans="1:16" x14ac:dyDescent="0.25">
      <c r="A6" t="s">
        <v>1</v>
      </c>
      <c r="D6" t="s">
        <v>4</v>
      </c>
      <c r="F6" t="s">
        <v>5</v>
      </c>
      <c r="I6" t="s">
        <v>2</v>
      </c>
      <c r="M6" t="s">
        <v>4</v>
      </c>
      <c r="O6" t="s">
        <v>5</v>
      </c>
    </row>
    <row r="7" spans="1:16" x14ac:dyDescent="0.25">
      <c r="A7" t="s">
        <v>6</v>
      </c>
      <c r="D7">
        <v>0.44</v>
      </c>
      <c r="E7" t="s">
        <v>19</v>
      </c>
      <c r="F7">
        <v>0.63</v>
      </c>
      <c r="G7" t="s">
        <v>19</v>
      </c>
      <c r="I7" t="s">
        <v>7</v>
      </c>
      <c r="M7" t="s">
        <v>8</v>
      </c>
      <c r="O7" t="s">
        <v>9</v>
      </c>
    </row>
    <row r="8" spans="1:16" x14ac:dyDescent="0.25">
      <c r="A8" t="s">
        <v>3</v>
      </c>
      <c r="D8">
        <v>6.5</v>
      </c>
      <c r="E8" t="s">
        <v>10</v>
      </c>
      <c r="F8">
        <v>6.5</v>
      </c>
      <c r="G8" t="s">
        <v>10</v>
      </c>
      <c r="I8" t="s">
        <v>3</v>
      </c>
      <c r="M8">
        <v>4</v>
      </c>
      <c r="N8" t="s">
        <v>10</v>
      </c>
      <c r="O8">
        <v>4</v>
      </c>
      <c r="P8" t="s">
        <v>10</v>
      </c>
    </row>
    <row r="9" spans="1:16" x14ac:dyDescent="0.25">
      <c r="A9" t="s">
        <v>13</v>
      </c>
      <c r="B9" s="3" t="s">
        <v>38</v>
      </c>
      <c r="D9">
        <v>7.35</v>
      </c>
      <c r="E9" t="s">
        <v>18</v>
      </c>
      <c r="F9">
        <v>7.35</v>
      </c>
      <c r="G9" t="s">
        <v>18</v>
      </c>
      <c r="I9" t="s">
        <v>39</v>
      </c>
      <c r="M9">
        <v>156.08000000000001</v>
      </c>
      <c r="N9" t="s">
        <v>12</v>
      </c>
      <c r="O9">
        <v>211.76</v>
      </c>
      <c r="P9" t="s">
        <v>12</v>
      </c>
    </row>
    <row r="10" spans="1:16" x14ac:dyDescent="0.25">
      <c r="I10" t="s">
        <v>24</v>
      </c>
      <c r="M10">
        <v>156.08000000000001</v>
      </c>
      <c r="N10" t="s">
        <v>12</v>
      </c>
      <c r="O10">
        <v>211.76</v>
      </c>
      <c r="P10" t="s">
        <v>12</v>
      </c>
    </row>
    <row r="11" spans="1:16" x14ac:dyDescent="0.25">
      <c r="I11" t="s">
        <v>26</v>
      </c>
      <c r="M11">
        <v>300</v>
      </c>
      <c r="N11" t="s">
        <v>20</v>
      </c>
      <c r="O11">
        <v>300</v>
      </c>
      <c r="P11" t="s">
        <v>20</v>
      </c>
    </row>
    <row r="14" spans="1:16" x14ac:dyDescent="0.25">
      <c r="A14" s="1" t="s">
        <v>11</v>
      </c>
      <c r="B14" s="1"/>
      <c r="C14" s="1"/>
      <c r="D14" s="1">
        <f>D7*D9</f>
        <v>3.234</v>
      </c>
      <c r="E14" s="1" t="s">
        <v>17</v>
      </c>
      <c r="F14" s="1">
        <f>F7*F9</f>
        <v>4.6304999999999996</v>
      </c>
      <c r="G14" s="1" t="s">
        <v>17</v>
      </c>
      <c r="H14" s="1"/>
      <c r="I14" s="1" t="s">
        <v>21</v>
      </c>
      <c r="J14" s="1"/>
      <c r="K14" s="1"/>
      <c r="M14" s="1">
        <f>(M9+M10)/M11</f>
        <v>1.0405333333333333</v>
      </c>
      <c r="N14" s="1" t="s">
        <v>17</v>
      </c>
      <c r="O14" s="2">
        <f>(O9+O10)/O11</f>
        <v>1.4117333333333333</v>
      </c>
      <c r="P14" s="1" t="s">
        <v>17</v>
      </c>
    </row>
    <row r="15" spans="1:16" x14ac:dyDescent="0.25">
      <c r="A15" s="1" t="s">
        <v>14</v>
      </c>
      <c r="B15" s="1"/>
      <c r="C15" s="1"/>
      <c r="D15" s="2">
        <f>D14/D8</f>
        <v>0.49753846153846154</v>
      </c>
      <c r="E15" s="1" t="s">
        <v>16</v>
      </c>
      <c r="F15" s="2">
        <f>F14/F8</f>
        <v>0.71238461538461528</v>
      </c>
      <c r="G15" s="1" t="s">
        <v>16</v>
      </c>
      <c r="H15" s="1"/>
      <c r="I15" s="1" t="s">
        <v>14</v>
      </c>
      <c r="J15" s="1"/>
      <c r="K15" s="1"/>
      <c r="M15" s="1">
        <f>M14/M8</f>
        <v>0.26013333333333333</v>
      </c>
      <c r="N15" s="1" t="s">
        <v>16</v>
      </c>
      <c r="O15" s="2">
        <f>O14/O8</f>
        <v>0.35293333333333332</v>
      </c>
      <c r="P15" s="1" t="s">
        <v>16</v>
      </c>
    </row>
    <row r="18" spans="1:14" x14ac:dyDescent="0.25">
      <c r="A18" t="s">
        <v>22</v>
      </c>
      <c r="I18" t="s">
        <v>22</v>
      </c>
    </row>
    <row r="19" spans="1:14" x14ac:dyDescent="0.25">
      <c r="A19" t="s">
        <v>15</v>
      </c>
      <c r="D19">
        <v>90</v>
      </c>
      <c r="E19" t="s">
        <v>12</v>
      </c>
      <c r="I19" t="s">
        <v>27</v>
      </c>
      <c r="L19">
        <v>300</v>
      </c>
      <c r="M19" t="s">
        <v>12</v>
      </c>
    </row>
    <row r="20" spans="1:14" x14ac:dyDescent="0.25">
      <c r="A20" t="s">
        <v>23</v>
      </c>
      <c r="D20">
        <v>45</v>
      </c>
      <c r="E20" t="s">
        <v>12</v>
      </c>
      <c r="I20" t="s">
        <v>28</v>
      </c>
      <c r="L20">
        <v>100</v>
      </c>
      <c r="M20" t="s">
        <v>12</v>
      </c>
      <c r="N20" t="s">
        <v>40</v>
      </c>
    </row>
    <row r="21" spans="1:14" x14ac:dyDescent="0.25">
      <c r="I21" t="s">
        <v>29</v>
      </c>
      <c r="L21">
        <v>250</v>
      </c>
      <c r="M21" t="s">
        <v>12</v>
      </c>
    </row>
    <row r="23" spans="1:14" x14ac:dyDescent="0.25">
      <c r="A23" s="1" t="s">
        <v>25</v>
      </c>
      <c r="B23" s="1"/>
      <c r="C23" s="1"/>
      <c r="D23" s="1">
        <f>SUM(D19:D21)</f>
        <v>135</v>
      </c>
      <c r="E23" s="1" t="s">
        <v>12</v>
      </c>
      <c r="F23" s="1"/>
      <c r="G23" s="1"/>
      <c r="H23" s="1"/>
      <c r="I23" s="1" t="s">
        <v>25</v>
      </c>
      <c r="J23" s="1"/>
      <c r="K23" s="1"/>
      <c r="L23" s="1">
        <f>SUM(L19:L21)</f>
        <v>650</v>
      </c>
      <c r="M23" s="1" t="s">
        <v>12</v>
      </c>
    </row>
    <row r="26" spans="1:14" x14ac:dyDescent="0.25">
      <c r="A26" t="s">
        <v>34</v>
      </c>
    </row>
    <row r="27" spans="1:14" x14ac:dyDescent="0.25">
      <c r="A27" t="s">
        <v>31</v>
      </c>
      <c r="C27" t="s">
        <v>30</v>
      </c>
      <c r="G27" t="s">
        <v>32</v>
      </c>
      <c r="H27">
        <v>75</v>
      </c>
    </row>
    <row r="29" spans="1:14" x14ac:dyDescent="0.25">
      <c r="C29" s="1" t="s">
        <v>33</v>
      </c>
      <c r="D29" s="1"/>
      <c r="E29" s="1"/>
      <c r="F29" s="1"/>
      <c r="G29" s="1"/>
      <c r="H29" s="1">
        <f>H27*D14</f>
        <v>242.55</v>
      </c>
    </row>
    <row r="30" spans="1:14" x14ac:dyDescent="0.25">
      <c r="C30" s="1" t="s">
        <v>35</v>
      </c>
      <c r="D30" s="1"/>
      <c r="E30" s="1"/>
      <c r="F30" s="1"/>
      <c r="G30" s="1"/>
      <c r="H30" s="1">
        <f>H27*F14</f>
        <v>347.28749999999997</v>
      </c>
    </row>
    <row r="31" spans="1:14" x14ac:dyDescent="0.25">
      <c r="C31" s="1" t="s">
        <v>36</v>
      </c>
      <c r="D31" s="1"/>
      <c r="E31" s="1"/>
      <c r="F31" s="1"/>
      <c r="G31" s="1"/>
      <c r="H31" s="1">
        <f>H27*M14</f>
        <v>78.039999999999992</v>
      </c>
    </row>
    <row r="32" spans="1:14" x14ac:dyDescent="0.25">
      <c r="C32" s="1" t="s">
        <v>37</v>
      </c>
      <c r="D32" s="1"/>
      <c r="E32" s="1"/>
      <c r="F32" s="1"/>
      <c r="G32" s="1"/>
      <c r="H32" s="1">
        <f>H27*O14</f>
        <v>105.88</v>
      </c>
    </row>
    <row r="34" spans="2:13" x14ac:dyDescent="0.25">
      <c r="B34" s="1" t="s">
        <v>42</v>
      </c>
      <c r="C34" s="1"/>
      <c r="D34" s="1"/>
      <c r="E34" s="1"/>
      <c r="F34" s="1"/>
      <c r="G34" s="1"/>
      <c r="H34" s="1">
        <f>H29-H31</f>
        <v>164.51000000000002</v>
      </c>
      <c r="I34" s="1" t="s">
        <v>43</v>
      </c>
      <c r="J34" s="1"/>
      <c r="K34" s="1"/>
      <c r="L34" s="1"/>
      <c r="M34" s="1"/>
    </row>
    <row r="35" spans="2:13" x14ac:dyDescent="0.25">
      <c r="B35" t="s">
        <v>41</v>
      </c>
    </row>
    <row r="36" spans="2:13" x14ac:dyDescent="0.25">
      <c r="B36" t="s">
        <v>45</v>
      </c>
    </row>
    <row r="37" spans="2:13" x14ac:dyDescent="0.25">
      <c r="B37" t="s">
        <v>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ZUZU</dc:creator>
  <cp:lastModifiedBy>u201474</cp:lastModifiedBy>
  <dcterms:created xsi:type="dcterms:W3CDTF">2013-07-03T19:53:00Z</dcterms:created>
  <dcterms:modified xsi:type="dcterms:W3CDTF">2013-07-04T00:52:53Z</dcterms:modified>
</cp:coreProperties>
</file>